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filterPrivacy="1"/>
  <xr:revisionPtr revIDLastSave="0" documentId="13_ncr:1_{24E2FE1E-2807-44AE-9DA4-11531261517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ПРОЄКТ ДОДАТКУ 5" sheetId="1" r:id="rId1"/>
    <sheet name="ПРОЄКТ 2023" sheetId="3" r:id="rId2"/>
  </sheets>
  <definedNames>
    <definedName name="_xlnm.Print_Area" localSheetId="1">'ПРОЄКТ 2023'!$A$1:$F$25</definedName>
    <definedName name="_xlnm.Print_Area" localSheetId="0">'ПРОЄКТ ДОДАТКУ 5'!$A$1:$F$55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1" l="1"/>
  <c r="D41" i="1"/>
  <c r="C7" i="3" l="1"/>
  <c r="D18" i="1" s="1"/>
  <c r="C8" i="3"/>
  <c r="D19" i="1" s="1"/>
  <c r="C9" i="3"/>
  <c r="D20" i="1" s="1"/>
  <c r="C10" i="3"/>
  <c r="D21" i="1" s="1"/>
  <c r="C11" i="3"/>
  <c r="C12" i="3"/>
  <c r="C13" i="3"/>
  <c r="C14" i="3"/>
  <c r="D25" i="1" s="1"/>
  <c r="C15" i="3"/>
  <c r="D26" i="1" s="1"/>
  <c r="C16" i="3"/>
  <c r="D27" i="1" s="1"/>
  <c r="C17" i="3"/>
  <c r="D28" i="1" s="1"/>
  <c r="C18" i="3"/>
  <c r="D29" i="1" s="1"/>
  <c r="C19" i="3"/>
  <c r="D30" i="1" s="1"/>
  <c r="C20" i="3"/>
  <c r="C21" i="3"/>
  <c r="C22" i="3"/>
  <c r="D33" i="1" s="1"/>
  <c r="C23" i="3"/>
  <c r="D34" i="1" s="1"/>
  <c r="C24" i="3"/>
  <c r="C6" i="3"/>
  <c r="D22" i="1"/>
  <c r="D23" i="1"/>
  <c r="D24" i="1"/>
  <c r="D31" i="1"/>
  <c r="D32" i="1"/>
  <c r="D35" i="1"/>
  <c r="E25" i="3"/>
  <c r="F25" i="3"/>
  <c r="D25" i="3"/>
  <c r="C25" i="3" l="1"/>
  <c r="D17" i="1"/>
  <c r="D16" i="1" s="1"/>
  <c r="D40" i="1" s="1"/>
  <c r="D39" i="1" s="1"/>
  <c r="C26" i="3" l="1"/>
</calcChain>
</file>

<file path=xl/sharedStrings.xml><?xml version="1.0" encoding="utf-8"?>
<sst xmlns="http://schemas.openxmlformats.org/spreadsheetml/2006/main" count="91" uniqueCount="81">
  <si>
    <t>(код бюджету)</t>
  </si>
  <si>
    <t>1. Показники міжбюджетних трансфертів з інших бюджетів</t>
  </si>
  <si>
    <t>(грн)</t>
  </si>
  <si>
    <t>Код класифікації доходів бюджету / Код бюджету</t>
  </si>
  <si>
    <t>Найменування трансферту / найменування бюджету - надавача міжбюджетного трансферту</t>
  </si>
  <si>
    <t>Усього</t>
  </si>
  <si>
    <t>Додаток 5</t>
  </si>
  <si>
    <t>до рішення Чернігівської районної ради</t>
  </si>
  <si>
    <t>25321200000</t>
  </si>
  <si>
    <t>Інші субвенції з місцевого бюджету</t>
  </si>
  <si>
    <t>Бюджет Гончарівської селищної ради</t>
  </si>
  <si>
    <t>Бюджет Михайло-Коцюбинської селищної ради</t>
  </si>
  <si>
    <t>Бюджет Іванівської сільської ради</t>
  </si>
  <si>
    <t>Бюджет Олишівської селищної ради</t>
  </si>
  <si>
    <t>Бюджет Новобілоуської сільської ради</t>
  </si>
  <si>
    <t>Бюджет Киїнської сільської ради</t>
  </si>
  <si>
    <t>Бюджет Киселівської сільської ради</t>
  </si>
  <si>
    <t>Бюджет Седнівської селищної ради</t>
  </si>
  <si>
    <t>Бюджет Березнянської селищної ради</t>
  </si>
  <si>
    <t>Бюджет Любецької селищної ради</t>
  </si>
  <si>
    <t>Бюджет Ріпкинської селищної ради</t>
  </si>
  <si>
    <t>Бюджет Кіптівської сільської ради</t>
  </si>
  <si>
    <t>Бюджет Остерської міської ради</t>
  </si>
  <si>
    <t>Бюджет Тупичівської сільської ради</t>
  </si>
  <si>
    <t>Бюджет Городнянської міської ради</t>
  </si>
  <si>
    <t>Бюджет Куликівської селищної  ради</t>
  </si>
  <si>
    <t>Бюджет Добрянської селищної ради</t>
  </si>
  <si>
    <t>Бюджет Деснянської селищної ради</t>
  </si>
  <si>
    <t>Бюджет Козелецької селищної ради</t>
  </si>
  <si>
    <t>Обласний бюджет Чернігівської області</t>
  </si>
  <si>
    <t>Про районний бюджет Чернігівського району</t>
  </si>
  <si>
    <t>ВСЬОГО</t>
  </si>
  <si>
    <t>Менський</t>
  </si>
  <si>
    <t>Бюджет Березнянської селищної територіальної громади</t>
  </si>
  <si>
    <t>Куликівський</t>
  </si>
  <si>
    <t>Бюджет Куликівської селищної  територіальної громади</t>
  </si>
  <si>
    <t>Ріпкинський</t>
  </si>
  <si>
    <t xml:space="preserve">Бюджет Любецької селищної територіальної громади </t>
  </si>
  <si>
    <t xml:space="preserve">Бюджет Добрянської селищної територіальної громади </t>
  </si>
  <si>
    <t>Бюджет Ріпкинської селищної територіальної громади</t>
  </si>
  <si>
    <t>Козелецький</t>
  </si>
  <si>
    <t xml:space="preserve">Бюджет Деснянської селищної територіальної громади </t>
  </si>
  <si>
    <t>Бюджет Кіптівської сільської територіальної громади</t>
  </si>
  <si>
    <t>Бюджет Козелецької селищної територіальної громади</t>
  </si>
  <si>
    <t>Бюджет Остерської міської територіальної громади</t>
  </si>
  <si>
    <t>Чернігівський</t>
  </si>
  <si>
    <t xml:space="preserve">Бюджет Гончарівської селищної територіальної громади </t>
  </si>
  <si>
    <t xml:space="preserve">Бюджет Михайло-Коцюбинської селищної територіальної громади </t>
  </si>
  <si>
    <t>Бюджет Іванівської сільської територіальної громади</t>
  </si>
  <si>
    <t>Бюджет Олишівської селищної територіальної громади</t>
  </si>
  <si>
    <t xml:space="preserve">Бюджет Новобілоуської сільської територіальної громади </t>
  </si>
  <si>
    <t xml:space="preserve">Бюджет Киїнської сільської територіальної громади </t>
  </si>
  <si>
    <t xml:space="preserve">Бюджет Киселівської сільської територіальної громади </t>
  </si>
  <si>
    <t>Бюджет Седнівської селищної територіальної громади</t>
  </si>
  <si>
    <t>Городнянський</t>
  </si>
  <si>
    <t>Бюджет Тупичівської сільської територіальної громади</t>
  </si>
  <si>
    <t xml:space="preserve">Бюджет Городнянської міської територіальної громади </t>
  </si>
  <si>
    <t>Чернігівська районна організація ветеранів</t>
  </si>
  <si>
    <t>Програма «Ветеран»</t>
  </si>
  <si>
    <t>на 2023 рік</t>
  </si>
  <si>
    <t>Міжбюджетні трансферти на 2023 рік</t>
  </si>
  <si>
    <t xml:space="preserve">Програма надання одноразової допомоги дітям-сиротам і дітям, позбавленим батьківського піклування </t>
  </si>
  <si>
    <t xml:space="preserve">Програма збереження документів, які не належать до Національного архівного фонду України </t>
  </si>
  <si>
    <t>ПРОЄКТ ПОКАЗНИКІВ МІЖБЮДЖЕТНИХ ТРАНСФЕРТІВ ДО ЧЕРНІГІВСЬКОГО РАЙОННОГО БЮДЖЕТУ НА 2023 РІК</t>
  </si>
  <si>
    <t>ІІ. Трансферти до спеціального фонду бюджету</t>
  </si>
  <si>
    <t>Х</t>
  </si>
  <si>
    <t>УСЬОГО за розділами І, 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</si>
  <si>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</si>
  <si>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</si>
  <si>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</si>
  <si>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Ккод ТПКВ та кредитування місцевого бюджету / Код бюджету</t>
  </si>
  <si>
    <t xml:space="preserve">Код ТПКВ та  кредитування місцевого бюджету </t>
  </si>
  <si>
    <t>Найменування трансферту / найменування бюджету -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</si>
  <si>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</si>
  <si>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</si>
  <si>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х</t>
  </si>
  <si>
    <t>Субвенція з державного бюджету на забезпечення окремих видатків районних рад, спрямованих на виконання їх повноважень</t>
  </si>
  <si>
    <t>Державний бюджет</t>
  </si>
  <si>
    <t>Керуючий справами виконавчого апарату районної ради</t>
  </si>
  <si>
    <t>С.М.Струк</t>
  </si>
  <si>
    <t>23 грудня 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</si>
</sst>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0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scheme val="minor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Calibri"/>
      <family val="2"/>
      <scheme val="minor"/>
    </font>
    <font>
      <b/>
      <sz val="14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8">
    <xf numFmtId="0" fontId="0" fillId="0" borderId="0" xfId="0"/>
    <xf numFmtId="164" fontId="5" fillId="3" borderId="1" xfId="0" applyNumberFormat="1" applyFont="1" applyFill="1" applyBorder="1" applyAlignment="1">
      <alignment horizontal="center" vertical="top" wrapText="1"/>
    </xf>
    <xf numFmtId="0" fontId="7" fillId="3" borderId="0" xfId="0" applyFont="1" applyFill="1" applyAlignment="1">
      <alignment vertical="top"/>
    </xf>
    <xf numFmtId="164" fontId="5" fillId="3" borderId="1" xfId="0" applyNumberFormat="1" applyFont="1" applyFill="1" applyBorder="1" applyAlignment="1">
      <alignment horizontal="left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center" vertical="top" wrapText="1"/>
    </xf>
    <xf numFmtId="4" fontId="6" fillId="4" borderId="1" xfId="0" applyNumberFormat="1" applyFont="1" applyFill="1" applyBorder="1" applyAlignment="1">
      <alignment horizontal="center" vertical="top" wrapText="1"/>
    </xf>
    <xf numFmtId="4" fontId="4" fillId="5" borderId="1" xfId="0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vertical="center" wrapText="1"/>
    </xf>
    <xf numFmtId="0" fontId="8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8" fillId="0" borderId="0" xfId="0" applyFont="1" applyAlignment="1">
      <alignment horizontal="left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vertical="top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center" vertical="center" wrapText="1"/>
    </xf>
    <xf numFmtId="0" fontId="3" fillId="3" borderId="0" xfId="0" applyFont="1" applyFill="1" applyAlignment="1">
      <alignment horizontal="center" vertical="top" wrapText="1"/>
    </xf>
    <xf numFmtId="4" fontId="8" fillId="0" borderId="0" xfId="0" applyNumberFormat="1" applyFont="1" applyAlignment="1">
      <alignment vertical="center" wrapText="1"/>
    </xf>
    <xf numFmtId="4" fontId="10" fillId="3" borderId="0" xfId="0" applyNumberFormat="1" applyFont="1" applyFill="1" applyAlignment="1">
      <alignment horizontal="center" vertical="top" wrapText="1"/>
    </xf>
    <xf numFmtId="4" fontId="12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vertical="top"/>
    </xf>
    <xf numFmtId="0" fontId="14" fillId="3" borderId="0" xfId="0" applyFont="1" applyFill="1" applyAlignment="1">
      <alignment vertical="top"/>
    </xf>
    <xf numFmtId="164" fontId="5" fillId="6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18" fillId="0" borderId="0" xfId="0" applyFont="1"/>
    <xf numFmtId="0" fontId="18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left" vertical="center" wrapText="1"/>
    </xf>
    <xf numFmtId="1" fontId="1" fillId="0" borderId="3" xfId="0" applyNumberFormat="1" applyFont="1" applyBorder="1" applyAlignment="1">
      <alignment horizontal="left" vertical="center" wrapText="1"/>
    </xf>
    <xf numFmtId="1" fontId="16" fillId="0" borderId="2" xfId="0" applyNumberFormat="1" applyFont="1" applyBorder="1" applyAlignment="1">
      <alignment horizontal="left" vertical="center" wrapText="1"/>
    </xf>
    <xf numFmtId="1" fontId="16" fillId="0" borderId="3" xfId="0" applyNumberFormat="1" applyFont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 shrinkToFit="1"/>
    </xf>
    <xf numFmtId="49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/>
    </xf>
    <xf numFmtId="0" fontId="11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164" fontId="5" fillId="3" borderId="1" xfId="0" applyNumberFormat="1" applyFont="1" applyFill="1" applyBorder="1" applyAlignment="1">
      <alignment horizontal="left" vertical="top" wrapText="1"/>
    </xf>
    <xf numFmtId="49" fontId="19" fillId="0" borderId="0" xfId="0" applyNumberFormat="1" applyFont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right" vertical="center" wrapText="1"/>
    </xf>
  </cellXfs>
  <cellStyles count="2">
    <cellStyle name="Normal_Доходи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109"/>
  <sheetViews>
    <sheetView tabSelected="1" view="pageBreakPreview" topLeftCell="A28" zoomScale="69" zoomScaleNormal="80" zoomScaleSheetLayoutView="69" workbookViewId="0">
      <selection activeCell="A55" sqref="A55:D55"/>
    </sheetView>
  </sheetViews>
  <sheetFormatPr defaultColWidth="17.7109375" defaultRowHeight="18.75" x14ac:dyDescent="0.25"/>
  <cols>
    <col min="1" max="1" width="28.85546875" style="16" customWidth="1"/>
    <col min="2" max="2" width="20" style="16" customWidth="1"/>
    <col min="3" max="3" width="48.5703125" style="9" customWidth="1"/>
    <col min="4" max="4" width="35.85546875" style="16" customWidth="1"/>
    <col min="5" max="5" width="10.28515625" style="9" customWidth="1"/>
    <col min="6" max="6" width="7.85546875" style="9" customWidth="1"/>
    <col min="7" max="254" width="17.7109375" style="9"/>
    <col min="255" max="255" width="22.28515625" style="9" customWidth="1"/>
    <col min="256" max="256" width="19.140625" style="9" customWidth="1"/>
    <col min="257" max="257" width="84.42578125" style="9" customWidth="1"/>
    <col min="258" max="258" width="35.85546875" style="9" customWidth="1"/>
    <col min="259" max="510" width="17.7109375" style="9"/>
    <col min="511" max="511" width="22.28515625" style="9" customWidth="1"/>
    <col min="512" max="512" width="19.140625" style="9" customWidth="1"/>
    <col min="513" max="513" width="84.42578125" style="9" customWidth="1"/>
    <col min="514" max="514" width="35.85546875" style="9" customWidth="1"/>
    <col min="515" max="766" width="17.7109375" style="9"/>
    <col min="767" max="767" width="22.28515625" style="9" customWidth="1"/>
    <col min="768" max="768" width="19.140625" style="9" customWidth="1"/>
    <col min="769" max="769" width="84.42578125" style="9" customWidth="1"/>
    <col min="770" max="770" width="35.85546875" style="9" customWidth="1"/>
    <col min="771" max="1022" width="17.7109375" style="9"/>
    <col min="1023" max="1023" width="22.28515625" style="9" customWidth="1"/>
    <col min="1024" max="1024" width="19.140625" style="9" customWidth="1"/>
    <col min="1025" max="1025" width="84.42578125" style="9" customWidth="1"/>
    <col min="1026" max="1026" width="35.85546875" style="9" customWidth="1"/>
    <col min="1027" max="1278" width="17.7109375" style="9"/>
    <col min="1279" max="1279" width="22.28515625" style="9" customWidth="1"/>
    <col min="1280" max="1280" width="19.140625" style="9" customWidth="1"/>
    <col min="1281" max="1281" width="84.42578125" style="9" customWidth="1"/>
    <col min="1282" max="1282" width="35.85546875" style="9" customWidth="1"/>
    <col min="1283" max="1534" width="17.7109375" style="9"/>
    <col min="1535" max="1535" width="22.28515625" style="9" customWidth="1"/>
    <col min="1536" max="1536" width="19.140625" style="9" customWidth="1"/>
    <col min="1537" max="1537" width="84.42578125" style="9" customWidth="1"/>
    <col min="1538" max="1538" width="35.85546875" style="9" customWidth="1"/>
    <col min="1539" max="1790" width="17.7109375" style="9"/>
    <col min="1791" max="1791" width="22.28515625" style="9" customWidth="1"/>
    <col min="1792" max="1792" width="19.140625" style="9" customWidth="1"/>
    <col min="1793" max="1793" width="84.42578125" style="9" customWidth="1"/>
    <col min="1794" max="1794" width="35.85546875" style="9" customWidth="1"/>
    <col min="1795" max="2046" width="17.7109375" style="9"/>
    <col min="2047" max="2047" width="22.28515625" style="9" customWidth="1"/>
    <col min="2048" max="2048" width="19.140625" style="9" customWidth="1"/>
    <col min="2049" max="2049" width="84.42578125" style="9" customWidth="1"/>
    <col min="2050" max="2050" width="35.85546875" style="9" customWidth="1"/>
    <col min="2051" max="2302" width="17.7109375" style="9"/>
    <col min="2303" max="2303" width="22.28515625" style="9" customWidth="1"/>
    <col min="2304" max="2304" width="19.140625" style="9" customWidth="1"/>
    <col min="2305" max="2305" width="84.42578125" style="9" customWidth="1"/>
    <col min="2306" max="2306" width="35.85546875" style="9" customWidth="1"/>
    <col min="2307" max="2558" width="17.7109375" style="9"/>
    <col min="2559" max="2559" width="22.28515625" style="9" customWidth="1"/>
    <col min="2560" max="2560" width="19.140625" style="9" customWidth="1"/>
    <col min="2561" max="2561" width="84.42578125" style="9" customWidth="1"/>
    <col min="2562" max="2562" width="35.85546875" style="9" customWidth="1"/>
    <col min="2563" max="2814" width="17.7109375" style="9"/>
    <col min="2815" max="2815" width="22.28515625" style="9" customWidth="1"/>
    <col min="2816" max="2816" width="19.140625" style="9" customWidth="1"/>
    <col min="2817" max="2817" width="84.42578125" style="9" customWidth="1"/>
    <col min="2818" max="2818" width="35.85546875" style="9" customWidth="1"/>
    <col min="2819" max="3070" width="17.7109375" style="9"/>
    <col min="3071" max="3071" width="22.28515625" style="9" customWidth="1"/>
    <col min="3072" max="3072" width="19.140625" style="9" customWidth="1"/>
    <col min="3073" max="3073" width="84.42578125" style="9" customWidth="1"/>
    <col min="3074" max="3074" width="35.85546875" style="9" customWidth="1"/>
    <col min="3075" max="3326" width="17.7109375" style="9"/>
    <col min="3327" max="3327" width="22.28515625" style="9" customWidth="1"/>
    <col min="3328" max="3328" width="19.140625" style="9" customWidth="1"/>
    <col min="3329" max="3329" width="84.42578125" style="9" customWidth="1"/>
    <col min="3330" max="3330" width="35.85546875" style="9" customWidth="1"/>
    <col min="3331" max="3582" width="17.7109375" style="9"/>
    <col min="3583" max="3583" width="22.28515625" style="9" customWidth="1"/>
    <col min="3584" max="3584" width="19.140625" style="9" customWidth="1"/>
    <col min="3585" max="3585" width="84.42578125" style="9" customWidth="1"/>
    <col min="3586" max="3586" width="35.85546875" style="9" customWidth="1"/>
    <col min="3587" max="3838" width="17.7109375" style="9"/>
    <col min="3839" max="3839" width="22.28515625" style="9" customWidth="1"/>
    <col min="3840" max="3840" width="19.140625" style="9" customWidth="1"/>
    <col min="3841" max="3841" width="84.42578125" style="9" customWidth="1"/>
    <col min="3842" max="3842" width="35.85546875" style="9" customWidth="1"/>
    <col min="3843" max="4094" width="17.7109375" style="9"/>
    <col min="4095" max="4095" width="22.28515625" style="9" customWidth="1"/>
    <col min="4096" max="4096" width="19.140625" style="9" customWidth="1"/>
    <col min="4097" max="4097" width="84.42578125" style="9" customWidth="1"/>
    <col min="4098" max="4098" width="35.85546875" style="9" customWidth="1"/>
    <col min="4099" max="4350" width="17.7109375" style="9"/>
    <col min="4351" max="4351" width="22.28515625" style="9" customWidth="1"/>
    <col min="4352" max="4352" width="19.140625" style="9" customWidth="1"/>
    <col min="4353" max="4353" width="84.42578125" style="9" customWidth="1"/>
    <col min="4354" max="4354" width="35.85546875" style="9" customWidth="1"/>
    <col min="4355" max="4606" width="17.7109375" style="9"/>
    <col min="4607" max="4607" width="22.28515625" style="9" customWidth="1"/>
    <col min="4608" max="4608" width="19.140625" style="9" customWidth="1"/>
    <col min="4609" max="4609" width="84.42578125" style="9" customWidth="1"/>
    <col min="4610" max="4610" width="35.85546875" style="9" customWidth="1"/>
    <col min="4611" max="4862" width="17.7109375" style="9"/>
    <col min="4863" max="4863" width="22.28515625" style="9" customWidth="1"/>
    <col min="4864" max="4864" width="19.140625" style="9" customWidth="1"/>
    <col min="4865" max="4865" width="84.42578125" style="9" customWidth="1"/>
    <col min="4866" max="4866" width="35.85546875" style="9" customWidth="1"/>
    <col min="4867" max="5118" width="17.7109375" style="9"/>
    <col min="5119" max="5119" width="22.28515625" style="9" customWidth="1"/>
    <col min="5120" max="5120" width="19.140625" style="9" customWidth="1"/>
    <col min="5121" max="5121" width="84.42578125" style="9" customWidth="1"/>
    <col min="5122" max="5122" width="35.85546875" style="9" customWidth="1"/>
    <col min="5123" max="5374" width="17.7109375" style="9"/>
    <col min="5375" max="5375" width="22.28515625" style="9" customWidth="1"/>
    <col min="5376" max="5376" width="19.140625" style="9" customWidth="1"/>
    <col min="5377" max="5377" width="84.42578125" style="9" customWidth="1"/>
    <col min="5378" max="5378" width="35.85546875" style="9" customWidth="1"/>
    <col min="5379" max="5630" width="17.7109375" style="9"/>
    <col min="5631" max="5631" width="22.28515625" style="9" customWidth="1"/>
    <col min="5632" max="5632" width="19.140625" style="9" customWidth="1"/>
    <col min="5633" max="5633" width="84.42578125" style="9" customWidth="1"/>
    <col min="5634" max="5634" width="35.85546875" style="9" customWidth="1"/>
    <col min="5635" max="5886" width="17.7109375" style="9"/>
    <col min="5887" max="5887" width="22.28515625" style="9" customWidth="1"/>
    <col min="5888" max="5888" width="19.140625" style="9" customWidth="1"/>
    <col min="5889" max="5889" width="84.42578125" style="9" customWidth="1"/>
    <col min="5890" max="5890" width="35.85546875" style="9" customWidth="1"/>
    <col min="5891" max="6142" width="17.7109375" style="9"/>
    <col min="6143" max="6143" width="22.28515625" style="9" customWidth="1"/>
    <col min="6144" max="6144" width="19.140625" style="9" customWidth="1"/>
    <col min="6145" max="6145" width="84.42578125" style="9" customWidth="1"/>
    <col min="6146" max="6146" width="35.85546875" style="9" customWidth="1"/>
    <col min="6147" max="6398" width="17.7109375" style="9"/>
    <col min="6399" max="6399" width="22.28515625" style="9" customWidth="1"/>
    <col min="6400" max="6400" width="19.140625" style="9" customWidth="1"/>
    <col min="6401" max="6401" width="84.42578125" style="9" customWidth="1"/>
    <col min="6402" max="6402" width="35.85546875" style="9" customWidth="1"/>
    <col min="6403" max="6654" width="17.7109375" style="9"/>
    <col min="6655" max="6655" width="22.28515625" style="9" customWidth="1"/>
    <col min="6656" max="6656" width="19.140625" style="9" customWidth="1"/>
    <col min="6657" max="6657" width="84.42578125" style="9" customWidth="1"/>
    <col min="6658" max="6658" width="35.85546875" style="9" customWidth="1"/>
    <col min="6659" max="6910" width="17.7109375" style="9"/>
    <col min="6911" max="6911" width="22.28515625" style="9" customWidth="1"/>
    <col min="6912" max="6912" width="19.140625" style="9" customWidth="1"/>
    <col min="6913" max="6913" width="84.42578125" style="9" customWidth="1"/>
    <col min="6914" max="6914" width="35.85546875" style="9" customWidth="1"/>
    <col min="6915" max="7166" width="17.7109375" style="9"/>
    <col min="7167" max="7167" width="22.28515625" style="9" customWidth="1"/>
    <col min="7168" max="7168" width="19.140625" style="9" customWidth="1"/>
    <col min="7169" max="7169" width="84.42578125" style="9" customWidth="1"/>
    <col min="7170" max="7170" width="35.85546875" style="9" customWidth="1"/>
    <col min="7171" max="7422" width="17.7109375" style="9"/>
    <col min="7423" max="7423" width="22.28515625" style="9" customWidth="1"/>
    <col min="7424" max="7424" width="19.140625" style="9" customWidth="1"/>
    <col min="7425" max="7425" width="84.42578125" style="9" customWidth="1"/>
    <col min="7426" max="7426" width="35.85546875" style="9" customWidth="1"/>
    <col min="7427" max="7678" width="17.7109375" style="9"/>
    <col min="7679" max="7679" width="22.28515625" style="9" customWidth="1"/>
    <col min="7680" max="7680" width="19.140625" style="9" customWidth="1"/>
    <col min="7681" max="7681" width="84.42578125" style="9" customWidth="1"/>
    <col min="7682" max="7682" width="35.85546875" style="9" customWidth="1"/>
    <col min="7683" max="7934" width="17.7109375" style="9"/>
    <col min="7935" max="7935" width="22.28515625" style="9" customWidth="1"/>
    <col min="7936" max="7936" width="19.140625" style="9" customWidth="1"/>
    <col min="7937" max="7937" width="84.42578125" style="9" customWidth="1"/>
    <col min="7938" max="7938" width="35.85546875" style="9" customWidth="1"/>
    <col min="7939" max="8190" width="17.7109375" style="9"/>
    <col min="8191" max="8191" width="22.28515625" style="9" customWidth="1"/>
    <col min="8192" max="8192" width="19.140625" style="9" customWidth="1"/>
    <col min="8193" max="8193" width="84.42578125" style="9" customWidth="1"/>
    <col min="8194" max="8194" width="35.85546875" style="9" customWidth="1"/>
    <col min="8195" max="8446" width="17.7109375" style="9"/>
    <col min="8447" max="8447" width="22.28515625" style="9" customWidth="1"/>
    <col min="8448" max="8448" width="19.140625" style="9" customWidth="1"/>
    <col min="8449" max="8449" width="84.42578125" style="9" customWidth="1"/>
    <col min="8450" max="8450" width="35.85546875" style="9" customWidth="1"/>
    <col min="8451" max="8702" width="17.7109375" style="9"/>
    <col min="8703" max="8703" width="22.28515625" style="9" customWidth="1"/>
    <col min="8704" max="8704" width="19.140625" style="9" customWidth="1"/>
    <col min="8705" max="8705" width="84.42578125" style="9" customWidth="1"/>
    <col min="8706" max="8706" width="35.85546875" style="9" customWidth="1"/>
    <col min="8707" max="8958" width="17.7109375" style="9"/>
    <col min="8959" max="8959" width="22.28515625" style="9" customWidth="1"/>
    <col min="8960" max="8960" width="19.140625" style="9" customWidth="1"/>
    <col min="8961" max="8961" width="84.42578125" style="9" customWidth="1"/>
    <col min="8962" max="8962" width="35.85546875" style="9" customWidth="1"/>
    <col min="8963" max="9214" width="17.7109375" style="9"/>
    <col min="9215" max="9215" width="22.28515625" style="9" customWidth="1"/>
    <col min="9216" max="9216" width="19.140625" style="9" customWidth="1"/>
    <col min="9217" max="9217" width="84.42578125" style="9" customWidth="1"/>
    <col min="9218" max="9218" width="35.85546875" style="9" customWidth="1"/>
    <col min="9219" max="9470" width="17.7109375" style="9"/>
    <col min="9471" max="9471" width="22.28515625" style="9" customWidth="1"/>
    <col min="9472" max="9472" width="19.140625" style="9" customWidth="1"/>
    <col min="9473" max="9473" width="84.42578125" style="9" customWidth="1"/>
    <col min="9474" max="9474" width="35.85546875" style="9" customWidth="1"/>
    <col min="9475" max="9726" width="17.7109375" style="9"/>
    <col min="9727" max="9727" width="22.28515625" style="9" customWidth="1"/>
    <col min="9728" max="9728" width="19.140625" style="9" customWidth="1"/>
    <col min="9729" max="9729" width="84.42578125" style="9" customWidth="1"/>
    <col min="9730" max="9730" width="35.85546875" style="9" customWidth="1"/>
    <col min="9731" max="9982" width="17.7109375" style="9"/>
    <col min="9983" max="9983" width="22.28515625" style="9" customWidth="1"/>
    <col min="9984" max="9984" width="19.140625" style="9" customWidth="1"/>
    <col min="9985" max="9985" width="84.42578125" style="9" customWidth="1"/>
    <col min="9986" max="9986" width="35.85546875" style="9" customWidth="1"/>
    <col min="9987" max="10238" width="17.7109375" style="9"/>
    <col min="10239" max="10239" width="22.28515625" style="9" customWidth="1"/>
    <col min="10240" max="10240" width="19.140625" style="9" customWidth="1"/>
    <col min="10241" max="10241" width="84.42578125" style="9" customWidth="1"/>
    <col min="10242" max="10242" width="35.85546875" style="9" customWidth="1"/>
    <col min="10243" max="10494" width="17.7109375" style="9"/>
    <col min="10495" max="10495" width="22.28515625" style="9" customWidth="1"/>
    <col min="10496" max="10496" width="19.140625" style="9" customWidth="1"/>
    <col min="10497" max="10497" width="84.42578125" style="9" customWidth="1"/>
    <col min="10498" max="10498" width="35.85546875" style="9" customWidth="1"/>
    <col min="10499" max="10750" width="17.7109375" style="9"/>
    <col min="10751" max="10751" width="22.28515625" style="9" customWidth="1"/>
    <col min="10752" max="10752" width="19.140625" style="9" customWidth="1"/>
    <col min="10753" max="10753" width="84.42578125" style="9" customWidth="1"/>
    <col min="10754" max="10754" width="35.85546875" style="9" customWidth="1"/>
    <col min="10755" max="11006" width="17.7109375" style="9"/>
    <col min="11007" max="11007" width="22.28515625" style="9" customWidth="1"/>
    <col min="11008" max="11008" width="19.140625" style="9" customWidth="1"/>
    <col min="11009" max="11009" width="84.42578125" style="9" customWidth="1"/>
    <col min="11010" max="11010" width="35.85546875" style="9" customWidth="1"/>
    <col min="11011" max="11262" width="17.7109375" style="9"/>
    <col min="11263" max="11263" width="22.28515625" style="9" customWidth="1"/>
    <col min="11264" max="11264" width="19.140625" style="9" customWidth="1"/>
    <col min="11265" max="11265" width="84.42578125" style="9" customWidth="1"/>
    <col min="11266" max="11266" width="35.85546875" style="9" customWidth="1"/>
    <col min="11267" max="11518" width="17.7109375" style="9"/>
    <col min="11519" max="11519" width="22.28515625" style="9" customWidth="1"/>
    <col min="11520" max="11520" width="19.140625" style="9" customWidth="1"/>
    <col min="11521" max="11521" width="84.42578125" style="9" customWidth="1"/>
    <col min="11522" max="11522" width="35.85546875" style="9" customWidth="1"/>
    <col min="11523" max="11774" width="17.7109375" style="9"/>
    <col min="11775" max="11775" width="22.28515625" style="9" customWidth="1"/>
    <col min="11776" max="11776" width="19.140625" style="9" customWidth="1"/>
    <col min="11777" max="11777" width="84.42578125" style="9" customWidth="1"/>
    <col min="11778" max="11778" width="35.85546875" style="9" customWidth="1"/>
    <col min="11779" max="12030" width="17.7109375" style="9"/>
    <col min="12031" max="12031" width="22.28515625" style="9" customWidth="1"/>
    <col min="12032" max="12032" width="19.140625" style="9" customWidth="1"/>
    <col min="12033" max="12033" width="84.42578125" style="9" customWidth="1"/>
    <col min="12034" max="12034" width="35.85546875" style="9" customWidth="1"/>
    <col min="12035" max="12286" width="17.7109375" style="9"/>
    <col min="12287" max="12287" width="22.28515625" style="9" customWidth="1"/>
    <col min="12288" max="12288" width="19.140625" style="9" customWidth="1"/>
    <col min="12289" max="12289" width="84.42578125" style="9" customWidth="1"/>
    <col min="12290" max="12290" width="35.85546875" style="9" customWidth="1"/>
    <col min="12291" max="12542" width="17.7109375" style="9"/>
    <col min="12543" max="12543" width="22.28515625" style="9" customWidth="1"/>
    <col min="12544" max="12544" width="19.140625" style="9" customWidth="1"/>
    <col min="12545" max="12545" width="84.42578125" style="9" customWidth="1"/>
    <col min="12546" max="12546" width="35.85546875" style="9" customWidth="1"/>
    <col min="12547" max="12798" width="17.7109375" style="9"/>
    <col min="12799" max="12799" width="22.28515625" style="9" customWidth="1"/>
    <col min="12800" max="12800" width="19.140625" style="9" customWidth="1"/>
    <col min="12801" max="12801" width="84.42578125" style="9" customWidth="1"/>
    <col min="12802" max="12802" width="35.85546875" style="9" customWidth="1"/>
    <col min="12803" max="13054" width="17.7109375" style="9"/>
    <col min="13055" max="13055" width="22.28515625" style="9" customWidth="1"/>
    <col min="13056" max="13056" width="19.140625" style="9" customWidth="1"/>
    <col min="13057" max="13057" width="84.42578125" style="9" customWidth="1"/>
    <col min="13058" max="13058" width="35.85546875" style="9" customWidth="1"/>
    <col min="13059" max="13310" width="17.7109375" style="9"/>
    <col min="13311" max="13311" width="22.28515625" style="9" customWidth="1"/>
    <col min="13312" max="13312" width="19.140625" style="9" customWidth="1"/>
    <col min="13313" max="13313" width="84.42578125" style="9" customWidth="1"/>
    <col min="13314" max="13314" width="35.85546875" style="9" customWidth="1"/>
    <col min="13315" max="13566" width="17.7109375" style="9"/>
    <col min="13567" max="13567" width="22.28515625" style="9" customWidth="1"/>
    <col min="13568" max="13568" width="19.140625" style="9" customWidth="1"/>
    <col min="13569" max="13569" width="84.42578125" style="9" customWidth="1"/>
    <col min="13570" max="13570" width="35.85546875" style="9" customWidth="1"/>
    <col min="13571" max="13822" width="17.7109375" style="9"/>
    <col min="13823" max="13823" width="22.28515625" style="9" customWidth="1"/>
    <col min="13824" max="13824" width="19.140625" style="9" customWidth="1"/>
    <col min="13825" max="13825" width="84.42578125" style="9" customWidth="1"/>
    <col min="13826" max="13826" width="35.85546875" style="9" customWidth="1"/>
    <col min="13827" max="14078" width="17.7109375" style="9"/>
    <col min="14079" max="14079" width="22.28515625" style="9" customWidth="1"/>
    <col min="14080" max="14080" width="19.140625" style="9" customWidth="1"/>
    <col min="14081" max="14081" width="84.42578125" style="9" customWidth="1"/>
    <col min="14082" max="14082" width="35.85546875" style="9" customWidth="1"/>
    <col min="14083" max="14334" width="17.7109375" style="9"/>
    <col min="14335" max="14335" width="22.28515625" style="9" customWidth="1"/>
    <col min="14336" max="14336" width="19.140625" style="9" customWidth="1"/>
    <col min="14337" max="14337" width="84.42578125" style="9" customWidth="1"/>
    <col min="14338" max="14338" width="35.85546875" style="9" customWidth="1"/>
    <col min="14339" max="14590" width="17.7109375" style="9"/>
    <col min="14591" max="14591" width="22.28515625" style="9" customWidth="1"/>
    <col min="14592" max="14592" width="19.140625" style="9" customWidth="1"/>
    <col min="14593" max="14593" width="84.42578125" style="9" customWidth="1"/>
    <col min="14594" max="14594" width="35.85546875" style="9" customWidth="1"/>
    <col min="14595" max="14846" width="17.7109375" style="9"/>
    <col min="14847" max="14847" width="22.28515625" style="9" customWidth="1"/>
    <col min="14848" max="14848" width="19.140625" style="9" customWidth="1"/>
    <col min="14849" max="14849" width="84.42578125" style="9" customWidth="1"/>
    <col min="14850" max="14850" width="35.85546875" style="9" customWidth="1"/>
    <col min="14851" max="15102" width="17.7109375" style="9"/>
    <col min="15103" max="15103" width="22.28515625" style="9" customWidth="1"/>
    <col min="15104" max="15104" width="19.140625" style="9" customWidth="1"/>
    <col min="15105" max="15105" width="84.42578125" style="9" customWidth="1"/>
    <col min="15106" max="15106" width="35.85546875" style="9" customWidth="1"/>
    <col min="15107" max="15358" width="17.7109375" style="9"/>
    <col min="15359" max="15359" width="22.28515625" style="9" customWidth="1"/>
    <col min="15360" max="15360" width="19.140625" style="9" customWidth="1"/>
    <col min="15361" max="15361" width="84.42578125" style="9" customWidth="1"/>
    <col min="15362" max="15362" width="35.85546875" style="9" customWidth="1"/>
    <col min="15363" max="15614" width="17.7109375" style="9"/>
    <col min="15615" max="15615" width="22.28515625" style="9" customWidth="1"/>
    <col min="15616" max="15616" width="19.140625" style="9" customWidth="1"/>
    <col min="15617" max="15617" width="84.42578125" style="9" customWidth="1"/>
    <col min="15618" max="15618" width="35.85546875" style="9" customWidth="1"/>
    <col min="15619" max="15870" width="17.7109375" style="9"/>
    <col min="15871" max="15871" width="22.28515625" style="9" customWidth="1"/>
    <col min="15872" max="15872" width="19.140625" style="9" customWidth="1"/>
    <col min="15873" max="15873" width="84.42578125" style="9" customWidth="1"/>
    <col min="15874" max="15874" width="35.85546875" style="9" customWidth="1"/>
    <col min="15875" max="16126" width="17.7109375" style="9"/>
    <col min="16127" max="16127" width="22.28515625" style="9" customWidth="1"/>
    <col min="16128" max="16128" width="19.140625" style="9" customWidth="1"/>
    <col min="16129" max="16129" width="84.42578125" style="9" customWidth="1"/>
    <col min="16130" max="16130" width="35.85546875" style="9" customWidth="1"/>
    <col min="16131" max="16384" width="17.7109375" style="9"/>
  </cols>
  <sheetData>
    <row r="1" spans="1:6" x14ac:dyDescent="0.25">
      <c r="A1" s="9"/>
      <c r="B1" s="9"/>
      <c r="D1" s="10" t="s">
        <v>6</v>
      </c>
      <c r="E1" s="11"/>
      <c r="F1" s="12"/>
    </row>
    <row r="2" spans="1:6" x14ac:dyDescent="0.3">
      <c r="A2" s="9"/>
      <c r="B2" s="9"/>
      <c r="D2" s="13" t="s">
        <v>7</v>
      </c>
      <c r="E2" s="14"/>
      <c r="F2" s="15"/>
    </row>
    <row r="3" spans="1:6" x14ac:dyDescent="0.3">
      <c r="A3" s="9"/>
      <c r="B3" s="9"/>
      <c r="D3" s="13" t="s">
        <v>80</v>
      </c>
      <c r="E3" s="14"/>
      <c r="F3" s="15"/>
    </row>
    <row r="4" spans="1:6" x14ac:dyDescent="0.3">
      <c r="D4" s="13" t="s">
        <v>30</v>
      </c>
      <c r="E4" s="14"/>
      <c r="F4" s="15"/>
    </row>
    <row r="5" spans="1:6" x14ac:dyDescent="0.3">
      <c r="D5" s="13" t="s">
        <v>59</v>
      </c>
      <c r="E5" s="14"/>
      <c r="F5" s="15"/>
    </row>
    <row r="6" spans="1:6" ht="20.25" x14ac:dyDescent="0.25">
      <c r="A6" s="74" t="s">
        <v>60</v>
      </c>
      <c r="B6" s="74"/>
      <c r="C6" s="74"/>
      <c r="D6" s="74"/>
    </row>
    <row r="7" spans="1:6" x14ac:dyDescent="0.25">
      <c r="A7" s="75" t="s">
        <v>8</v>
      </c>
      <c r="B7" s="75"/>
      <c r="C7" s="75"/>
      <c r="D7" s="75"/>
    </row>
    <row r="8" spans="1:6" x14ac:dyDescent="0.25">
      <c r="A8" s="76" t="s">
        <v>0</v>
      </c>
      <c r="B8" s="76"/>
      <c r="C8" s="76"/>
      <c r="D8" s="76"/>
    </row>
    <row r="9" spans="1:6" ht="8.25" customHeight="1" x14ac:dyDescent="0.25">
      <c r="A9" s="17"/>
      <c r="B9" s="17"/>
      <c r="C9" s="17"/>
    </row>
    <row r="10" spans="1:6" x14ac:dyDescent="0.25">
      <c r="A10" s="77" t="s">
        <v>1</v>
      </c>
      <c r="B10" s="77"/>
      <c r="C10" s="77"/>
      <c r="D10" s="77"/>
    </row>
    <row r="11" spans="1:6" x14ac:dyDescent="0.25">
      <c r="A11" s="9"/>
      <c r="B11" s="9"/>
      <c r="D11" s="16" t="s">
        <v>2</v>
      </c>
    </row>
    <row r="12" spans="1:6" ht="56.25" x14ac:dyDescent="0.25">
      <c r="A12" s="18" t="s">
        <v>3</v>
      </c>
      <c r="B12" s="78" t="s">
        <v>4</v>
      </c>
      <c r="C12" s="79"/>
      <c r="D12" s="18" t="s">
        <v>5</v>
      </c>
    </row>
    <row r="13" spans="1:6" x14ac:dyDescent="0.25">
      <c r="A13" s="19">
        <v>1</v>
      </c>
      <c r="B13" s="72">
        <v>2</v>
      </c>
      <c r="C13" s="73"/>
      <c r="D13" s="19">
        <v>3</v>
      </c>
    </row>
    <row r="14" spans="1:6" s="56" customFormat="1" ht="59.25" customHeight="1" x14ac:dyDescent="0.25">
      <c r="A14" s="54">
        <v>41030600</v>
      </c>
      <c r="B14" s="64" t="s">
        <v>76</v>
      </c>
      <c r="C14" s="65"/>
      <c r="D14" s="55">
        <f>SUM(D15)</f>
        <v>1284900</v>
      </c>
    </row>
    <row r="15" spans="1:6" s="40" customFormat="1" ht="15.75" customHeight="1" x14ac:dyDescent="0.25">
      <c r="A15" s="48">
        <v>99000000000</v>
      </c>
      <c r="B15" s="49"/>
      <c r="C15" s="53" t="s">
        <v>77</v>
      </c>
      <c r="D15" s="24">
        <v>1284900</v>
      </c>
    </row>
    <row r="16" spans="1:6" ht="20.25" x14ac:dyDescent="0.25">
      <c r="A16" s="20">
        <v>41053900</v>
      </c>
      <c r="B16" s="70" t="s">
        <v>9</v>
      </c>
      <c r="C16" s="71"/>
      <c r="D16" s="35">
        <f>SUM(D17:D36)</f>
        <v>854970</v>
      </c>
    </row>
    <row r="17" spans="1:4" x14ac:dyDescent="0.25">
      <c r="A17" s="21">
        <v>25552000000</v>
      </c>
      <c r="B17" s="22"/>
      <c r="C17" s="23" t="s">
        <v>18</v>
      </c>
      <c r="D17" s="58">
        <f>'ПРОЄКТ 2023'!C6</f>
        <v>0</v>
      </c>
    </row>
    <row r="18" spans="1:4" x14ac:dyDescent="0.25">
      <c r="A18" s="21">
        <v>25525000000</v>
      </c>
      <c r="B18" s="22"/>
      <c r="C18" s="23" t="s">
        <v>25</v>
      </c>
      <c r="D18" s="58">
        <f>'ПРОЄКТ 2023'!C7</f>
        <v>0</v>
      </c>
    </row>
    <row r="19" spans="1:4" x14ac:dyDescent="0.25">
      <c r="A19" s="21">
        <v>25527000000</v>
      </c>
      <c r="B19" s="22"/>
      <c r="C19" s="23" t="s">
        <v>19</v>
      </c>
      <c r="D19" s="58">
        <f>'ПРОЄКТ 2023'!C8</f>
        <v>38620</v>
      </c>
    </row>
    <row r="20" spans="1:4" x14ac:dyDescent="0.25">
      <c r="A20" s="21">
        <v>25546000000</v>
      </c>
      <c r="B20" s="22"/>
      <c r="C20" s="23" t="s">
        <v>26</v>
      </c>
      <c r="D20" s="58">
        <f>'ПРОЄКТ 2023'!C9</f>
        <v>13500</v>
      </c>
    </row>
    <row r="21" spans="1:4" x14ac:dyDescent="0.25">
      <c r="A21" s="21">
        <v>25557000000</v>
      </c>
      <c r="B21" s="25"/>
      <c r="C21" s="26" t="s">
        <v>20</v>
      </c>
      <c r="D21" s="58">
        <f>'ПРОЄКТ 2023'!C10</f>
        <v>10860</v>
      </c>
    </row>
    <row r="22" spans="1:4" x14ac:dyDescent="0.25">
      <c r="A22" s="21">
        <v>25502000000</v>
      </c>
      <c r="B22" s="22"/>
      <c r="C22" s="23" t="s">
        <v>27</v>
      </c>
      <c r="D22" s="58">
        <f>'ПРОЄКТ 2023'!C11</f>
        <v>0</v>
      </c>
    </row>
    <row r="23" spans="1:4" x14ac:dyDescent="0.25">
      <c r="A23" s="27">
        <v>25503000000</v>
      </c>
      <c r="B23" s="22"/>
      <c r="C23" s="28" t="s">
        <v>21</v>
      </c>
      <c r="D23" s="58">
        <f>'ПРОЄКТ 2023'!C12</f>
        <v>14480</v>
      </c>
    </row>
    <row r="24" spans="1:4" x14ac:dyDescent="0.25">
      <c r="A24" s="21">
        <v>25518000000</v>
      </c>
      <c r="B24" s="22"/>
      <c r="C24" s="23" t="s">
        <v>28</v>
      </c>
      <c r="D24" s="58">
        <f>'ПРОЄКТ 2023'!C13</f>
        <v>0</v>
      </c>
    </row>
    <row r="25" spans="1:4" x14ac:dyDescent="0.25">
      <c r="A25" s="21">
        <v>25509000000</v>
      </c>
      <c r="B25" s="29"/>
      <c r="C25" s="30" t="s">
        <v>22</v>
      </c>
      <c r="D25" s="58">
        <f>'ПРОЄКТ 2023'!C14</f>
        <v>0</v>
      </c>
    </row>
    <row r="26" spans="1:4" x14ac:dyDescent="0.25">
      <c r="A26" s="21">
        <v>25511000000</v>
      </c>
      <c r="B26" s="22"/>
      <c r="C26" s="23" t="s">
        <v>10</v>
      </c>
      <c r="D26" s="58">
        <f>'ПРОЄКТ 2023'!C15</f>
        <v>70000</v>
      </c>
    </row>
    <row r="27" spans="1:4" ht="37.5" x14ac:dyDescent="0.25">
      <c r="A27" s="21">
        <v>25514000000</v>
      </c>
      <c r="B27" s="22"/>
      <c r="C27" s="23" t="s">
        <v>11</v>
      </c>
      <c r="D27" s="58">
        <f>'ПРОЄКТ 2023'!C16</f>
        <v>99050</v>
      </c>
    </row>
    <row r="28" spans="1:4" x14ac:dyDescent="0.25">
      <c r="A28" s="21">
        <v>25515000000</v>
      </c>
      <c r="B28" s="22"/>
      <c r="C28" s="23" t="s">
        <v>12</v>
      </c>
      <c r="D28" s="58">
        <f>'ПРОЄКТ 2023'!C17</f>
        <v>72340</v>
      </c>
    </row>
    <row r="29" spans="1:4" x14ac:dyDescent="0.25">
      <c r="A29" s="21">
        <v>25533000000</v>
      </c>
      <c r="B29" s="22"/>
      <c r="C29" s="23" t="s">
        <v>13</v>
      </c>
      <c r="D29" s="58">
        <f>'ПРОЄКТ 2023'!C18</f>
        <v>77230</v>
      </c>
    </row>
    <row r="30" spans="1:4" x14ac:dyDescent="0.25">
      <c r="A30" s="21">
        <v>25541000000</v>
      </c>
      <c r="B30" s="22"/>
      <c r="C30" s="23" t="s">
        <v>14</v>
      </c>
      <c r="D30" s="58">
        <f>'ПРОЄКТ 2023'!C19</f>
        <v>122050</v>
      </c>
    </row>
    <row r="31" spans="1:4" x14ac:dyDescent="0.25">
      <c r="A31" s="21">
        <v>25542000000</v>
      </c>
      <c r="B31" s="22"/>
      <c r="C31" s="23" t="s">
        <v>15</v>
      </c>
      <c r="D31" s="58">
        <f>'ПРОЄКТ 2023'!C20</f>
        <v>75410</v>
      </c>
    </row>
    <row r="32" spans="1:4" ht="18" customHeight="1" x14ac:dyDescent="0.25">
      <c r="A32" s="21">
        <v>25547000000</v>
      </c>
      <c r="B32" s="22"/>
      <c r="C32" s="23" t="s">
        <v>16</v>
      </c>
      <c r="D32" s="58">
        <f>'ПРОЄКТ 2023'!C21</f>
        <v>47620</v>
      </c>
    </row>
    <row r="33" spans="1:8" x14ac:dyDescent="0.25">
      <c r="A33" s="21">
        <v>25558000000</v>
      </c>
      <c r="B33" s="22"/>
      <c r="C33" s="23" t="s">
        <v>17</v>
      </c>
      <c r="D33" s="58">
        <f>'ПРОЄКТ 2023'!C22</f>
        <v>31810</v>
      </c>
    </row>
    <row r="34" spans="1:8" x14ac:dyDescent="0.25">
      <c r="A34" s="21">
        <v>25523000000</v>
      </c>
      <c r="B34" s="22"/>
      <c r="C34" s="23" t="s">
        <v>23</v>
      </c>
      <c r="D34" s="58">
        <f>'ПРОЄКТ 2023'!C23</f>
        <v>0</v>
      </c>
    </row>
    <row r="35" spans="1:8" x14ac:dyDescent="0.25">
      <c r="A35" s="21">
        <v>25536000000</v>
      </c>
      <c r="B35" s="22"/>
      <c r="C35" s="23" t="s">
        <v>24</v>
      </c>
      <c r="D35" s="58">
        <f>'ПРОЄКТ 2023'!C24</f>
        <v>0</v>
      </c>
      <c r="H35" s="33"/>
    </row>
    <row r="36" spans="1:8" ht="37.5" x14ac:dyDescent="0.25">
      <c r="A36" s="21">
        <v>25100000000</v>
      </c>
      <c r="B36" s="22"/>
      <c r="C36" s="23" t="s">
        <v>29</v>
      </c>
      <c r="D36" s="24">
        <v>182000</v>
      </c>
    </row>
    <row r="37" spans="1:8" s="40" customFormat="1" ht="18.75" customHeight="1" x14ac:dyDescent="0.25">
      <c r="A37" s="63" t="s">
        <v>64</v>
      </c>
      <c r="B37" s="63"/>
      <c r="C37" s="63"/>
      <c r="D37" s="63"/>
    </row>
    <row r="38" spans="1:8" s="40" customFormat="1" ht="21" customHeight="1" x14ac:dyDescent="0.25">
      <c r="A38" s="41"/>
      <c r="B38" s="66"/>
      <c r="C38" s="67"/>
      <c r="D38" s="57">
        <v>0</v>
      </c>
    </row>
    <row r="39" spans="1:8" s="40" customFormat="1" ht="19.5" customHeight="1" x14ac:dyDescent="0.25">
      <c r="A39" s="68" t="s">
        <v>65</v>
      </c>
      <c r="B39" s="69"/>
      <c r="C39" s="42" t="s">
        <v>66</v>
      </c>
      <c r="D39" s="55">
        <f>SUM(D40:D41)</f>
        <v>2139870</v>
      </c>
    </row>
    <row r="40" spans="1:8" s="40" customFormat="1" ht="15.75" customHeight="1" x14ac:dyDescent="0.25">
      <c r="A40" s="68" t="s">
        <v>65</v>
      </c>
      <c r="B40" s="69"/>
      <c r="C40" s="42" t="s">
        <v>67</v>
      </c>
      <c r="D40" s="55">
        <f>SUM(D16,D14)</f>
        <v>2139870</v>
      </c>
    </row>
    <row r="41" spans="1:8" s="40" customFormat="1" ht="15.75" customHeight="1" x14ac:dyDescent="0.25">
      <c r="A41" s="68" t="s">
        <v>65</v>
      </c>
      <c r="B41" s="69"/>
      <c r="C41" s="42" t="s">
        <v>68</v>
      </c>
      <c r="D41" s="55">
        <f>SUM(D38)</f>
        <v>0</v>
      </c>
    </row>
    <row r="42" spans="1:8" s="40" customFormat="1" ht="2.25" customHeight="1" x14ac:dyDescent="0.25">
      <c r="A42" s="43"/>
      <c r="B42" s="44"/>
      <c r="D42" s="44"/>
    </row>
    <row r="43" spans="1:8" s="40" customFormat="1" ht="18.75" customHeight="1" x14ac:dyDescent="0.25">
      <c r="A43" s="62" t="s">
        <v>69</v>
      </c>
      <c r="B43" s="62"/>
      <c r="C43" s="62"/>
      <c r="D43" s="62"/>
    </row>
    <row r="44" spans="1:8" s="40" customFormat="1" ht="20.25" customHeight="1" x14ac:dyDescent="0.25">
      <c r="D44" s="45" t="s">
        <v>2</v>
      </c>
    </row>
    <row r="45" spans="1:8" s="40" customFormat="1" ht="42.75" customHeight="1" x14ac:dyDescent="0.25">
      <c r="A45" s="46" t="s">
        <v>70</v>
      </c>
      <c r="B45" s="46" t="s">
        <v>71</v>
      </c>
      <c r="C45" s="47" t="s">
        <v>72</v>
      </c>
      <c r="D45" s="46" t="s">
        <v>5</v>
      </c>
    </row>
    <row r="46" spans="1:8" s="40" customFormat="1" ht="11.25" customHeight="1" x14ac:dyDescent="0.25">
      <c r="A46" s="48">
        <v>1</v>
      </c>
      <c r="B46" s="49">
        <v>2</v>
      </c>
      <c r="C46" s="49">
        <v>3</v>
      </c>
      <c r="D46" s="48">
        <v>4</v>
      </c>
    </row>
    <row r="47" spans="1:8" s="40" customFormat="1" ht="16.5" customHeight="1" x14ac:dyDescent="0.25">
      <c r="A47" s="63" t="s">
        <v>73</v>
      </c>
      <c r="B47" s="63"/>
      <c r="C47" s="63"/>
      <c r="D47" s="63"/>
    </row>
    <row r="48" spans="1:8" s="40" customFormat="1" ht="14.25" customHeight="1" x14ac:dyDescent="0.25">
      <c r="A48" s="50"/>
      <c r="B48" s="50"/>
      <c r="C48" s="50"/>
      <c r="D48" s="55">
        <v>0</v>
      </c>
    </row>
    <row r="49" spans="1:4" s="40" customFormat="1" ht="16.5" customHeight="1" x14ac:dyDescent="0.25">
      <c r="A49" s="63" t="s">
        <v>74</v>
      </c>
      <c r="B49" s="63"/>
      <c r="C49" s="63"/>
      <c r="D49" s="63"/>
    </row>
    <row r="50" spans="1:4" s="40" customFormat="1" ht="16.5" customHeight="1" x14ac:dyDescent="0.25">
      <c r="A50" s="51" t="s">
        <v>75</v>
      </c>
      <c r="B50" s="52"/>
      <c r="C50" s="42" t="s">
        <v>66</v>
      </c>
      <c r="D50" s="55">
        <v>0</v>
      </c>
    </row>
    <row r="51" spans="1:4" s="40" customFormat="1" ht="16.5" customHeight="1" x14ac:dyDescent="0.25">
      <c r="A51" s="51" t="s">
        <v>75</v>
      </c>
      <c r="B51" s="52"/>
      <c r="C51" s="42" t="s">
        <v>67</v>
      </c>
      <c r="D51" s="55">
        <v>0</v>
      </c>
    </row>
    <row r="52" spans="1:4" s="40" customFormat="1" ht="16.5" customHeight="1" x14ac:dyDescent="0.25">
      <c r="A52" s="51" t="s">
        <v>75</v>
      </c>
      <c r="B52" s="52"/>
      <c r="C52" s="42" t="s">
        <v>68</v>
      </c>
      <c r="D52" s="55">
        <v>0</v>
      </c>
    </row>
    <row r="53" spans="1:4" s="40" customFormat="1" ht="9.75" customHeight="1" x14ac:dyDescent="0.25">
      <c r="A53" s="43"/>
      <c r="B53" s="44"/>
      <c r="D53" s="44"/>
    </row>
    <row r="54" spans="1:4" s="40" customFormat="1" ht="18.75" customHeight="1" x14ac:dyDescent="0.25">
      <c r="A54" s="59"/>
      <c r="B54" s="60"/>
      <c r="C54" s="60"/>
      <c r="D54" s="61"/>
    </row>
    <row r="55" spans="1:4" s="86" customFormat="1" ht="56.25" customHeight="1" x14ac:dyDescent="0.25">
      <c r="A55" s="85" t="s">
        <v>78</v>
      </c>
      <c r="B55" s="85"/>
      <c r="C55" s="85"/>
      <c r="D55" s="87" t="s">
        <v>79</v>
      </c>
    </row>
    <row r="56" spans="1:4" x14ac:dyDescent="0.25">
      <c r="A56" s="31"/>
      <c r="B56" s="9"/>
    </row>
    <row r="57" spans="1:4" x14ac:dyDescent="0.25">
      <c r="A57" s="31"/>
      <c r="B57" s="9"/>
    </row>
    <row r="58" spans="1:4" x14ac:dyDescent="0.25">
      <c r="A58" s="31"/>
      <c r="B58" s="9"/>
    </row>
    <row r="59" spans="1:4" x14ac:dyDescent="0.25">
      <c r="A59" s="31"/>
      <c r="B59" s="9"/>
    </row>
    <row r="60" spans="1:4" x14ac:dyDescent="0.25">
      <c r="A60" s="31"/>
      <c r="B60" s="9"/>
    </row>
    <row r="61" spans="1:4" x14ac:dyDescent="0.25">
      <c r="A61" s="31"/>
      <c r="B61" s="9"/>
    </row>
    <row r="62" spans="1:4" x14ac:dyDescent="0.25">
      <c r="A62" s="31"/>
      <c r="B62" s="9"/>
    </row>
    <row r="63" spans="1:4" x14ac:dyDescent="0.25">
      <c r="A63" s="31"/>
      <c r="B63" s="9"/>
    </row>
    <row r="64" spans="1:4" x14ac:dyDescent="0.25">
      <c r="A64" s="31"/>
      <c r="B64" s="9"/>
    </row>
    <row r="65" spans="1:2" x14ac:dyDescent="0.25">
      <c r="A65" s="31"/>
      <c r="B65" s="9"/>
    </row>
    <row r="66" spans="1:2" x14ac:dyDescent="0.25">
      <c r="A66" s="31"/>
      <c r="B66" s="9"/>
    </row>
    <row r="67" spans="1:2" x14ac:dyDescent="0.25">
      <c r="A67" s="31"/>
      <c r="B67" s="9"/>
    </row>
    <row r="68" spans="1:2" x14ac:dyDescent="0.25">
      <c r="A68" s="31"/>
      <c r="B68" s="9"/>
    </row>
    <row r="69" spans="1:2" x14ac:dyDescent="0.25">
      <c r="A69" s="31"/>
      <c r="B69" s="9"/>
    </row>
    <row r="70" spans="1:2" x14ac:dyDescent="0.25">
      <c r="A70" s="31"/>
      <c r="B70" s="9"/>
    </row>
    <row r="71" spans="1:2" x14ac:dyDescent="0.25">
      <c r="A71" s="31"/>
      <c r="B71" s="9"/>
    </row>
    <row r="72" spans="1:2" x14ac:dyDescent="0.25">
      <c r="A72" s="31"/>
      <c r="B72" s="9"/>
    </row>
    <row r="73" spans="1:2" x14ac:dyDescent="0.25">
      <c r="A73" s="31"/>
      <c r="B73" s="9"/>
    </row>
    <row r="74" spans="1:2" x14ac:dyDescent="0.25">
      <c r="A74" s="31"/>
      <c r="B74" s="9"/>
    </row>
    <row r="75" spans="1:2" x14ac:dyDescent="0.25">
      <c r="A75" s="31"/>
      <c r="B75" s="9"/>
    </row>
    <row r="76" spans="1:2" x14ac:dyDescent="0.25">
      <c r="A76" s="31"/>
      <c r="B76" s="9"/>
    </row>
    <row r="77" spans="1:2" x14ac:dyDescent="0.25">
      <c r="A77" s="31"/>
      <c r="B77" s="9"/>
    </row>
    <row r="78" spans="1:2" x14ac:dyDescent="0.25">
      <c r="A78" s="31"/>
      <c r="B78" s="9"/>
    </row>
    <row r="79" spans="1:2" x14ac:dyDescent="0.25">
      <c r="A79" s="31"/>
      <c r="B79" s="9"/>
    </row>
    <row r="80" spans="1:2" x14ac:dyDescent="0.25">
      <c r="A80" s="31"/>
      <c r="B80" s="9"/>
    </row>
    <row r="81" spans="1:2" x14ac:dyDescent="0.25">
      <c r="A81" s="31"/>
      <c r="B81" s="9"/>
    </row>
    <row r="82" spans="1:2" x14ac:dyDescent="0.25">
      <c r="A82" s="31"/>
      <c r="B82" s="9"/>
    </row>
    <row r="83" spans="1:2" x14ac:dyDescent="0.25">
      <c r="A83" s="31"/>
      <c r="B83" s="9"/>
    </row>
    <row r="84" spans="1:2" x14ac:dyDescent="0.25">
      <c r="A84" s="31"/>
      <c r="B84" s="9"/>
    </row>
    <row r="85" spans="1:2" x14ac:dyDescent="0.25">
      <c r="A85" s="31"/>
      <c r="B85" s="9"/>
    </row>
    <row r="86" spans="1:2" x14ac:dyDescent="0.25">
      <c r="A86" s="31"/>
      <c r="B86" s="9"/>
    </row>
    <row r="87" spans="1:2" x14ac:dyDescent="0.25">
      <c r="A87" s="31"/>
      <c r="B87" s="9"/>
    </row>
    <row r="88" spans="1:2" x14ac:dyDescent="0.25">
      <c r="A88" s="31"/>
      <c r="B88" s="9"/>
    </row>
    <row r="89" spans="1:2" x14ac:dyDescent="0.25">
      <c r="A89" s="31"/>
      <c r="B89" s="9"/>
    </row>
    <row r="90" spans="1:2" x14ac:dyDescent="0.25">
      <c r="A90" s="31"/>
      <c r="B90" s="9"/>
    </row>
    <row r="91" spans="1:2" x14ac:dyDescent="0.25">
      <c r="A91" s="31"/>
      <c r="B91" s="9"/>
    </row>
    <row r="92" spans="1:2" x14ac:dyDescent="0.25">
      <c r="A92" s="31"/>
      <c r="B92" s="9"/>
    </row>
    <row r="93" spans="1:2" x14ac:dyDescent="0.25">
      <c r="A93" s="31"/>
      <c r="B93" s="9"/>
    </row>
    <row r="94" spans="1:2" x14ac:dyDescent="0.25">
      <c r="A94" s="31"/>
      <c r="B94" s="9"/>
    </row>
    <row r="95" spans="1:2" x14ac:dyDescent="0.25">
      <c r="A95" s="31"/>
      <c r="B95" s="9"/>
    </row>
    <row r="96" spans="1:2" x14ac:dyDescent="0.25">
      <c r="A96" s="31"/>
      <c r="B96" s="9"/>
    </row>
    <row r="97" spans="1:2" x14ac:dyDescent="0.25">
      <c r="A97" s="31"/>
      <c r="B97" s="9"/>
    </row>
    <row r="98" spans="1:2" x14ac:dyDescent="0.25">
      <c r="A98" s="31"/>
      <c r="B98" s="9"/>
    </row>
    <row r="99" spans="1:2" x14ac:dyDescent="0.25">
      <c r="A99" s="31"/>
      <c r="B99" s="9"/>
    </row>
    <row r="100" spans="1:2" x14ac:dyDescent="0.25">
      <c r="A100" s="31"/>
      <c r="B100" s="9"/>
    </row>
    <row r="101" spans="1:2" x14ac:dyDescent="0.25">
      <c r="A101" s="31"/>
      <c r="B101" s="9"/>
    </row>
    <row r="102" spans="1:2" x14ac:dyDescent="0.25">
      <c r="A102" s="31"/>
      <c r="B102" s="9"/>
    </row>
    <row r="103" spans="1:2" x14ac:dyDescent="0.25">
      <c r="A103" s="31"/>
      <c r="B103" s="9"/>
    </row>
    <row r="104" spans="1:2" x14ac:dyDescent="0.25">
      <c r="A104" s="31"/>
      <c r="B104" s="9"/>
    </row>
    <row r="105" spans="1:2" x14ac:dyDescent="0.25">
      <c r="A105" s="31"/>
      <c r="B105" s="9"/>
    </row>
    <row r="106" spans="1:2" x14ac:dyDescent="0.25">
      <c r="A106" s="31"/>
      <c r="B106" s="9"/>
    </row>
    <row r="107" spans="1:2" x14ac:dyDescent="0.25">
      <c r="A107" s="31"/>
      <c r="B107" s="9"/>
    </row>
    <row r="108" spans="1:2" x14ac:dyDescent="0.25">
      <c r="A108" s="31"/>
      <c r="B108" s="9"/>
    </row>
    <row r="109" spans="1:2" x14ac:dyDescent="0.25">
      <c r="A109" s="31"/>
      <c r="B109" s="9"/>
    </row>
  </sheetData>
  <mergeCells count="17">
    <mergeCell ref="A55:C55"/>
    <mergeCell ref="B13:C13"/>
    <mergeCell ref="A6:D6"/>
    <mergeCell ref="A7:D7"/>
    <mergeCell ref="A8:D8"/>
    <mergeCell ref="A10:D10"/>
    <mergeCell ref="B12:C12"/>
    <mergeCell ref="A43:D43"/>
    <mergeCell ref="A47:D47"/>
    <mergeCell ref="A49:D49"/>
    <mergeCell ref="B14:C14"/>
    <mergeCell ref="A37:D37"/>
    <mergeCell ref="B38:C38"/>
    <mergeCell ref="A39:B39"/>
    <mergeCell ref="A40:B40"/>
    <mergeCell ref="A41:B41"/>
    <mergeCell ref="B16:C16"/>
  </mergeCells>
  <pageMargins left="0.70866141732283472" right="0.39370078740157483" top="0.39370078740157483" bottom="0.3937007874015748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6"/>
  <sheetViews>
    <sheetView view="pageBreakPreview" zoomScale="71" zoomScaleNormal="100" zoomScaleSheetLayoutView="71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E11" sqref="E11"/>
    </sheetView>
  </sheetViews>
  <sheetFormatPr defaultRowHeight="15" x14ac:dyDescent="0.25"/>
  <cols>
    <col min="1" max="1" width="20.28515625" style="5" customWidth="1"/>
    <col min="2" max="2" width="32.7109375" style="32" customWidth="1"/>
    <col min="3" max="3" width="21.28515625" style="6" customWidth="1"/>
    <col min="4" max="5" width="22.140625" style="6" customWidth="1"/>
    <col min="6" max="6" width="22.140625" style="32" customWidth="1"/>
    <col min="7" max="16384" width="9.140625" style="2"/>
  </cols>
  <sheetData>
    <row r="1" spans="1:6" ht="21.75" customHeight="1" x14ac:dyDescent="0.25">
      <c r="A1" s="80" t="s">
        <v>63</v>
      </c>
      <c r="B1" s="80"/>
      <c r="C1" s="80"/>
      <c r="D1" s="80"/>
      <c r="E1" s="80"/>
      <c r="F1" s="80"/>
    </row>
    <row r="3" spans="1:6" ht="30" customHeight="1" x14ac:dyDescent="0.25">
      <c r="A3" s="81"/>
      <c r="B3" s="81"/>
      <c r="C3" s="82">
        <v>2023</v>
      </c>
      <c r="D3" s="82"/>
      <c r="E3" s="82"/>
      <c r="F3" s="82"/>
    </row>
    <row r="4" spans="1:6" ht="25.5" customHeight="1" x14ac:dyDescent="0.25">
      <c r="A4" s="81"/>
      <c r="B4" s="81"/>
      <c r="C4" s="83" t="s">
        <v>31</v>
      </c>
      <c r="D4" s="83" t="s">
        <v>62</v>
      </c>
      <c r="E4" s="83" t="s">
        <v>61</v>
      </c>
      <c r="F4" s="36" t="s">
        <v>58</v>
      </c>
    </row>
    <row r="5" spans="1:6" ht="80.25" customHeight="1" x14ac:dyDescent="0.25">
      <c r="A5" s="81"/>
      <c r="B5" s="81"/>
      <c r="C5" s="83"/>
      <c r="D5" s="83"/>
      <c r="E5" s="83"/>
      <c r="F5" s="36" t="s">
        <v>57</v>
      </c>
    </row>
    <row r="6" spans="1:6" ht="30" x14ac:dyDescent="0.25">
      <c r="A6" s="3" t="s">
        <v>32</v>
      </c>
      <c r="B6" s="1" t="s">
        <v>33</v>
      </c>
      <c r="C6" s="7">
        <f>SUM(D6:F6)</f>
        <v>0</v>
      </c>
      <c r="D6" s="4"/>
      <c r="E6" s="4"/>
      <c r="F6" s="4"/>
    </row>
    <row r="7" spans="1:6" ht="30" x14ac:dyDescent="0.25">
      <c r="A7" s="3" t="s">
        <v>34</v>
      </c>
      <c r="B7" s="1" t="s">
        <v>35</v>
      </c>
      <c r="C7" s="7">
        <f t="shared" ref="C7:C24" si="0">SUM(D7:F7)</f>
        <v>0</v>
      </c>
      <c r="D7" s="4"/>
      <c r="E7" s="4"/>
      <c r="F7" s="4"/>
    </row>
    <row r="8" spans="1:6" ht="30" x14ac:dyDescent="0.25">
      <c r="A8" s="84" t="s">
        <v>36</v>
      </c>
      <c r="B8" s="39" t="s">
        <v>37</v>
      </c>
      <c r="C8" s="7">
        <f t="shared" si="0"/>
        <v>38620</v>
      </c>
      <c r="D8" s="4"/>
      <c r="E8" s="4">
        <v>3620</v>
      </c>
      <c r="F8" s="4">
        <v>35000</v>
      </c>
    </row>
    <row r="9" spans="1:6" ht="30" x14ac:dyDescent="0.25">
      <c r="A9" s="84"/>
      <c r="B9" s="39" t="s">
        <v>38</v>
      </c>
      <c r="C9" s="7">
        <f t="shared" si="0"/>
        <v>13500</v>
      </c>
      <c r="D9" s="4"/>
      <c r="E9" s="4">
        <v>5430</v>
      </c>
      <c r="F9" s="4">
        <v>8070</v>
      </c>
    </row>
    <row r="10" spans="1:6" ht="30" x14ac:dyDescent="0.25">
      <c r="A10" s="84"/>
      <c r="B10" s="1" t="s">
        <v>39</v>
      </c>
      <c r="C10" s="7">
        <f t="shared" si="0"/>
        <v>10860</v>
      </c>
      <c r="D10" s="4"/>
      <c r="E10" s="4">
        <v>10860</v>
      </c>
      <c r="F10" s="4"/>
    </row>
    <row r="11" spans="1:6" ht="30" x14ac:dyDescent="0.25">
      <c r="A11" s="84" t="s">
        <v>40</v>
      </c>
      <c r="B11" s="39" t="s">
        <v>41</v>
      </c>
      <c r="C11" s="7">
        <f t="shared" si="0"/>
        <v>0</v>
      </c>
      <c r="D11" s="4"/>
      <c r="E11" s="4"/>
      <c r="F11" s="4">
        <v>0</v>
      </c>
    </row>
    <row r="12" spans="1:6" ht="30" x14ac:dyDescent="0.25">
      <c r="A12" s="84"/>
      <c r="B12" s="39" t="s">
        <v>42</v>
      </c>
      <c r="C12" s="7">
        <f t="shared" si="0"/>
        <v>14480</v>
      </c>
      <c r="D12" s="4"/>
      <c r="E12" s="4">
        <v>14480</v>
      </c>
      <c r="F12" s="4"/>
    </row>
    <row r="13" spans="1:6" ht="30" x14ac:dyDescent="0.25">
      <c r="A13" s="84"/>
      <c r="B13" s="1" t="s">
        <v>43</v>
      </c>
      <c r="C13" s="7">
        <f t="shared" si="0"/>
        <v>0</v>
      </c>
      <c r="D13" s="4"/>
      <c r="E13" s="4"/>
      <c r="F13" s="4"/>
    </row>
    <row r="14" spans="1:6" ht="30" x14ac:dyDescent="0.25">
      <c r="A14" s="84"/>
      <c r="B14" s="1" t="s">
        <v>44</v>
      </c>
      <c r="C14" s="7">
        <f t="shared" si="0"/>
        <v>0</v>
      </c>
      <c r="D14" s="4"/>
      <c r="E14" s="4"/>
      <c r="F14" s="4"/>
    </row>
    <row r="15" spans="1:6" ht="30" x14ac:dyDescent="0.25">
      <c r="A15" s="84" t="s">
        <v>45</v>
      </c>
      <c r="B15" s="39" t="s">
        <v>46</v>
      </c>
      <c r="C15" s="7">
        <f t="shared" si="0"/>
        <v>70000</v>
      </c>
      <c r="D15" s="4">
        <v>70000</v>
      </c>
      <c r="E15" s="4"/>
      <c r="F15" s="4">
        <v>0</v>
      </c>
    </row>
    <row r="16" spans="1:6" ht="30" x14ac:dyDescent="0.25">
      <c r="A16" s="84"/>
      <c r="B16" s="39" t="s">
        <v>47</v>
      </c>
      <c r="C16" s="7">
        <f t="shared" si="0"/>
        <v>99050</v>
      </c>
      <c r="D16" s="4">
        <v>90000</v>
      </c>
      <c r="E16" s="4">
        <v>9050</v>
      </c>
      <c r="F16" s="4"/>
    </row>
    <row r="17" spans="1:6" ht="30" x14ac:dyDescent="0.25">
      <c r="A17" s="84"/>
      <c r="B17" s="39" t="s">
        <v>48</v>
      </c>
      <c r="C17" s="7">
        <f t="shared" si="0"/>
        <v>72340</v>
      </c>
      <c r="D17" s="4">
        <v>32000</v>
      </c>
      <c r="E17" s="4">
        <v>7240</v>
      </c>
      <c r="F17" s="4">
        <v>33100</v>
      </c>
    </row>
    <row r="18" spans="1:6" ht="30" x14ac:dyDescent="0.25">
      <c r="A18" s="84"/>
      <c r="B18" s="39" t="s">
        <v>49</v>
      </c>
      <c r="C18" s="7">
        <f t="shared" si="0"/>
        <v>77230</v>
      </c>
      <c r="D18" s="4">
        <v>55000</v>
      </c>
      <c r="E18" s="4">
        <v>5430</v>
      </c>
      <c r="F18" s="4">
        <v>16800</v>
      </c>
    </row>
    <row r="19" spans="1:6" ht="30" x14ac:dyDescent="0.25">
      <c r="A19" s="84"/>
      <c r="B19" s="39" t="s">
        <v>50</v>
      </c>
      <c r="C19" s="7">
        <f t="shared" si="0"/>
        <v>122050</v>
      </c>
      <c r="D19" s="4">
        <v>78000</v>
      </c>
      <c r="E19" s="4">
        <v>9050</v>
      </c>
      <c r="F19" s="4">
        <v>35000</v>
      </c>
    </row>
    <row r="20" spans="1:6" ht="30" x14ac:dyDescent="0.25">
      <c r="A20" s="84"/>
      <c r="B20" s="39" t="s">
        <v>51</v>
      </c>
      <c r="C20" s="7">
        <f t="shared" si="0"/>
        <v>75410</v>
      </c>
      <c r="D20" s="4">
        <v>54000</v>
      </c>
      <c r="E20" s="4">
        <v>1810</v>
      </c>
      <c r="F20" s="4">
        <v>19600</v>
      </c>
    </row>
    <row r="21" spans="1:6" ht="30" x14ac:dyDescent="0.25">
      <c r="A21" s="84"/>
      <c r="B21" s="39" t="s">
        <v>52</v>
      </c>
      <c r="C21" s="7">
        <f t="shared" si="0"/>
        <v>47620</v>
      </c>
      <c r="D21" s="4">
        <v>44000</v>
      </c>
      <c r="E21" s="4">
        <v>3620</v>
      </c>
      <c r="F21" s="4"/>
    </row>
    <row r="22" spans="1:6" ht="30" x14ac:dyDescent="0.25">
      <c r="A22" s="84"/>
      <c r="B22" s="39" t="s">
        <v>53</v>
      </c>
      <c r="C22" s="7">
        <f t="shared" si="0"/>
        <v>31810</v>
      </c>
      <c r="D22" s="4">
        <v>20000</v>
      </c>
      <c r="E22" s="4">
        <v>1810</v>
      </c>
      <c r="F22" s="4">
        <v>10000</v>
      </c>
    </row>
    <row r="23" spans="1:6" ht="30" x14ac:dyDescent="0.25">
      <c r="A23" s="84" t="s">
        <v>54</v>
      </c>
      <c r="B23" s="1" t="s">
        <v>55</v>
      </c>
      <c r="C23" s="7">
        <f t="shared" si="0"/>
        <v>0</v>
      </c>
      <c r="D23" s="4"/>
      <c r="E23" s="4"/>
      <c r="F23" s="4"/>
    </row>
    <row r="24" spans="1:6" ht="30" x14ac:dyDescent="0.25">
      <c r="A24" s="84"/>
      <c r="B24" s="39" t="s">
        <v>56</v>
      </c>
      <c r="C24" s="7">
        <f t="shared" si="0"/>
        <v>0</v>
      </c>
      <c r="D24" s="4"/>
      <c r="E24" s="4"/>
      <c r="F24" s="4"/>
    </row>
    <row r="25" spans="1:6" s="38" customFormat="1" ht="31.5" customHeight="1" x14ac:dyDescent="0.25">
      <c r="A25" s="37"/>
      <c r="B25" s="37" t="s">
        <v>31</v>
      </c>
      <c r="C25" s="8">
        <f t="shared" ref="C25:F25" si="1">SUM(C6:C24)</f>
        <v>672970</v>
      </c>
      <c r="D25" s="8">
        <f t="shared" si="1"/>
        <v>443000</v>
      </c>
      <c r="E25" s="8">
        <f t="shared" ref="E25" si="2">SUM(E6:E24)</f>
        <v>72400</v>
      </c>
      <c r="F25" s="8">
        <f t="shared" si="1"/>
        <v>157570</v>
      </c>
    </row>
    <row r="26" spans="1:6" ht="20.25" x14ac:dyDescent="0.25">
      <c r="C26" s="34">
        <f>C25-'ПРОЄКТ ДОДАТКУ 5'!H35</f>
        <v>672970</v>
      </c>
    </row>
  </sheetData>
  <mergeCells count="10">
    <mergeCell ref="A15:A22"/>
    <mergeCell ref="A23:A24"/>
    <mergeCell ref="D4:D5"/>
    <mergeCell ref="E4:E5"/>
    <mergeCell ref="A11:A14"/>
    <mergeCell ref="A1:F1"/>
    <mergeCell ref="A3:B5"/>
    <mergeCell ref="C3:F3"/>
    <mergeCell ref="C4:C5"/>
    <mergeCell ref="A8:A10"/>
  </mergeCells>
  <pageMargins left="0" right="0" top="0" bottom="0" header="0.31496062992125984" footer="0.31496062992125984"/>
  <pageSetup paperSize="9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ПРОЄКТ ДОДАТКУ 5</vt:lpstr>
      <vt:lpstr>ПРОЄКТ 2023</vt:lpstr>
      <vt:lpstr>'ПРОЄКТ 2023'!Область_печати</vt:lpstr>
      <vt:lpstr>'ПРОЄКТ ДОДАТКУ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2022-12-26T07:13:27Z</dcterms:modified>
</cp:coreProperties>
</file>